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Wins" sheetId="1" r:id="rId1"/>
    <sheet name="Leaderboard" sheetId="2" r:id="rId2"/>
    <sheet name="Read me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"/>
    <numFmt numFmtId="166" formatCode="yyyy-mm-dd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2" fillId="0" borderId="0" xfId="0" applyFont="1"/>
    <xf numFmtId="0" fontId="3" fillId="0" borderId="0" xfId="0" applyFont="1"/>
    <xf numFmtId="166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2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Rep</t>
        </is>
      </c>
      <c r="C1" t="inlineStr" s="1">
        <is>
          <t xml:space="preserve">Amount</t>
        </is>
      </c>
      <c r="D1" t="inlineStr" s="1">
        <is>
          <t xml:space="preserve">Note</t>
        </is>
      </c>
    </row>
    <row r="2">
      <c r="A2" s="2">
        <v>46296.384722222225</v>
      </c>
      <c r="B2" t="inlineStr">
        <is>
          <t xml:space="preserve">Jamal Price</t>
        </is>
      </c>
      <c r="C2" s="3">
        <v>4250</v>
      </c>
      <c r="D2" t="inlineStr">
        <is>
          <t xml:space="preserve">New account</t>
        </is>
      </c>
    </row>
    <row r="3">
      <c r="A3" s="2">
        <v>46296.45972222222</v>
      </c>
      <c r="B3" t="inlineStr">
        <is>
          <t xml:space="preserve">Priya Shah</t>
        </is>
      </c>
      <c r="C3" s="3">
        <v>3890</v>
      </c>
      <c r="D3" t="inlineStr">
        <is>
          <t xml:space="preserve">Annual plan</t>
        </is>
      </c>
    </row>
    <row r="4">
      <c r="A4" s="2">
        <v>46296.65069444444</v>
      </c>
      <c r="B4" t="inlineStr">
        <is>
          <t xml:space="preserve">Maya Rios</t>
        </is>
      </c>
      <c r="C4" s="3">
        <v>5120</v>
      </c>
      <c r="D4" t="inlineStr">
        <is>
          <t xml:space="preserve">New account</t>
        </is>
      </c>
    </row>
    <row r="5">
      <c r="A5" s="2">
        <v>46297.42013888889</v>
      </c>
      <c r="B5" t="inlineStr">
        <is>
          <t xml:space="preserve">Luis Ortega</t>
        </is>
      </c>
      <c r="C5" s="3">
        <v>2980</v>
      </c>
      <c r="D5" t="inlineStr">
        <is>
          <t xml:space="preserve">Upsell</t>
        </is>
      </c>
    </row>
    <row r="6">
      <c r="A6" s="2">
        <v>46297.575</v>
      </c>
      <c r="B6" t="inlineStr">
        <is>
          <t xml:space="preserve">Jamal Price</t>
        </is>
      </c>
      <c r="C6" s="3">
        <v>6400</v>
      </c>
      <c r="D6" t="inlineStr">
        <is>
          <t xml:space="preserve">Annual plan</t>
        </is>
      </c>
    </row>
    <row r="7">
      <c r="A7" s="2">
        <v>46297.680555555555</v>
      </c>
      <c r="B7" t="inlineStr">
        <is>
          <t xml:space="preserve">Hana Kim</t>
        </is>
      </c>
      <c r="C7" s="3">
        <v>2150</v>
      </c>
      <c r="D7" t="inlineStr">
        <is>
          <t xml:space="preserve">Renewal</t>
        </is>
      </c>
    </row>
    <row r="8">
      <c r="A8" s="2">
        <v>46300.396527777775</v>
      </c>
      <c r="B8" t="inlineStr">
        <is>
          <t xml:space="preserve">Hana Kim</t>
        </is>
      </c>
      <c r="C8" s="3">
        <v>4780</v>
      </c>
      <c r="D8" t="inlineStr">
        <is>
          <t xml:space="preserve">New account</t>
        </is>
      </c>
    </row>
    <row r="9">
      <c r="A9" s="2">
        <v>46300.506944444445</v>
      </c>
      <c r="B9" t="inlineStr">
        <is>
          <t xml:space="preserve">Priya Shah</t>
        </is>
      </c>
      <c r="C9" s="3">
        <v>5300</v>
      </c>
      <c r="D9" t="inlineStr">
        <is>
          <t xml:space="preserve">Annual plan</t>
        </is>
      </c>
    </row>
    <row r="10">
      <c r="A10" s="2">
        <v>46300.62152777778</v>
      </c>
      <c r="B10" t="inlineStr">
        <is>
          <t xml:space="preserve">Maya Rios</t>
        </is>
      </c>
      <c r="C10" s="3">
        <v>3640</v>
      </c>
      <c r="D10" t="inlineStr">
        <is>
          <t xml:space="preserve">Upsell</t>
        </is>
      </c>
    </row>
    <row r="11">
      <c r="A11" s="2">
        <v>46301.444444444445</v>
      </c>
      <c r="B11" t="inlineStr">
        <is>
          <t xml:space="preserve">Luis Ortega</t>
        </is>
      </c>
      <c r="C11" s="3">
        <v>4410</v>
      </c>
      <c r="D11" t="inlineStr">
        <is>
          <t xml:space="preserve">New account</t>
        </is>
      </c>
    </row>
    <row r="12">
      <c r="A12" s="2">
        <v>46301.62847222222</v>
      </c>
      <c r="B12" t="inlineStr">
        <is>
          <t xml:space="preserve">Jamal Price</t>
        </is>
      </c>
      <c r="C12" s="3">
        <v>3150</v>
      </c>
      <c r="D12" t="inlineStr">
        <is>
          <t xml:space="preserve">Renewal</t>
        </is>
      </c>
    </row>
    <row r="13">
      <c r="A13" s="2">
        <v>46302.47361111111</v>
      </c>
      <c r="B13" t="inlineStr">
        <is>
          <t xml:space="preserve">Priya Shah</t>
        </is>
      </c>
      <c r="C13" s="3">
        <v>2760</v>
      </c>
      <c r="D13" t="inlineStr">
        <is>
          <t xml:space="preserve">Upsell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cols>
    <col min="1" max="1" width="8" customWidth="1"/>
    <col min="2" max="2" width="20" customWidth="1"/>
    <col min="3" max="3" width="14" customWidth="1"/>
    <col min="4" max="4" width="9" customWidth="1"/>
    <col min="5" max="5" width="12" customWidth="1"/>
    <col min="6" max="6" width="11" customWidth="1"/>
  </cols>
  <sheetData>
    <row r="1">
      <c r="A1" t="inlineStr" s="5">
        <is>
          <t xml:space="preserve">Sales leaderboard</t>
        </is>
      </c>
    </row>
    <row r="2">
      <c r="A2" t="inlineStr" s="9">
        <is>
          <t xml:space="preserve">Count wins from</t>
        </is>
      </c>
      <c r="B2" s="7">
        <f>MIN(Wins!A:A)</f>
        <v>46296.384722222225</v>
      </c>
      <c r="C2" t="inlineStr" s="6">
        <is>
          <t xml:space="preserve">Type a date here, like the 1st of the month, to start a new period.</t>
        </is>
      </c>
    </row>
    <row r="4">
      <c r="A4" t="inlineStr" s="1">
        <is>
          <t xml:space="preserve">Rank</t>
        </is>
      </c>
      <c r="B4" t="inlineStr" s="1">
        <is>
          <t xml:space="preserve">Rep</t>
        </is>
      </c>
      <c r="C4" t="inlineStr" s="1">
        <is>
          <t xml:space="preserve">Revenue</t>
        </is>
      </c>
      <c r="D4" t="inlineStr" s="1">
        <is>
          <t xml:space="preserve">Deals</t>
        </is>
      </c>
      <c r="E4" t="inlineStr" s="1">
        <is>
          <t xml:space="preserve">Goal</t>
        </is>
      </c>
      <c r="F4" t="inlineStr" s="1">
        <is>
          <t xml:space="preserve">% of goal</t>
        </is>
      </c>
    </row>
    <row r="5">
      <c r="A5">
        <f>IF(B5="","",RANK(C5,$C$5:$C$14))</f>
        <v>1</v>
      </c>
      <c r="B5" t="inlineStr">
        <is>
          <t xml:space="preserve">Jamal Price</t>
        </is>
      </c>
      <c r="C5" s="3">
        <f>IF(B5="","",SUMIFS(Wins!$C:$C,Wins!$B:$B,B5,Wins!$A:$A,"&gt;="&amp;$B$2))</f>
        <v>13800</v>
      </c>
      <c r="D5">
        <f>IF(B5="","",COUNTIFS(Wins!$B:$B,B5,Wins!$A:$A,"&gt;="&amp;$B$2))</f>
        <v>3</v>
      </c>
      <c r="E5" s="3">
        <v>15000</v>
      </c>
      <c r="F5" s="4">
        <f>IF(OR(B5="",E5=""),"",C5/E5)</f>
        <v>0.92</v>
      </c>
    </row>
    <row r="6">
      <c r="A6">
        <f>IF(B6="","",RANK(C6,$C$5:$C$14))</f>
        <v>2</v>
      </c>
      <c r="B6" t="inlineStr">
        <is>
          <t xml:space="preserve">Priya Shah</t>
        </is>
      </c>
      <c r="C6" s="3">
        <f>IF(B6="","",SUMIFS(Wins!$C:$C,Wins!$B:$B,B6,Wins!$A:$A,"&gt;="&amp;$B$2))</f>
        <v>11950</v>
      </c>
      <c r="D6">
        <f>IF(B6="","",COUNTIFS(Wins!$B:$B,B6,Wins!$A:$A,"&gt;="&amp;$B$2))</f>
        <v>3</v>
      </c>
      <c r="E6" s="3">
        <v>15000</v>
      </c>
      <c r="F6" s="4">
        <f>IF(OR(B6="",E6=""),"",C6/E6)</f>
        <v>0.7966666666666666</v>
      </c>
    </row>
    <row r="7">
      <c r="A7">
        <f>IF(B7="","",RANK(C7,$C$5:$C$14))</f>
        <v>3</v>
      </c>
      <c r="B7" t="inlineStr">
        <is>
          <t xml:space="preserve">Maya Rios</t>
        </is>
      </c>
      <c r="C7" s="3">
        <f>IF(B7="","",SUMIFS(Wins!$C:$C,Wins!$B:$B,B7,Wins!$A:$A,"&gt;="&amp;$B$2))</f>
        <v>8760</v>
      </c>
      <c r="D7">
        <f>IF(B7="","",COUNTIFS(Wins!$B:$B,B7,Wins!$A:$A,"&gt;="&amp;$B$2))</f>
        <v>2</v>
      </c>
      <c r="E7" s="3">
        <v>12000</v>
      </c>
      <c r="F7" s="4">
        <f>IF(OR(B7="",E7=""),"",C7/E7)</f>
        <v>0.73</v>
      </c>
    </row>
    <row r="8">
      <c r="A8">
        <f>IF(B8="","",RANK(C8,$C$5:$C$14))</f>
        <v>4</v>
      </c>
      <c r="B8" t="inlineStr">
        <is>
          <t xml:space="preserve">Luis Ortega</t>
        </is>
      </c>
      <c r="C8" s="3">
        <f>IF(B8="","",SUMIFS(Wins!$C:$C,Wins!$B:$B,B8,Wins!$A:$A,"&gt;="&amp;$B$2))</f>
        <v>7390</v>
      </c>
      <c r="D8">
        <f>IF(B8="","",COUNTIFS(Wins!$B:$B,B8,Wins!$A:$A,"&gt;="&amp;$B$2))</f>
        <v>2</v>
      </c>
      <c r="E8" s="3">
        <v>12000</v>
      </c>
      <c r="F8" s="4">
        <f>IF(OR(B8="",E8=""),"",C8/E8)</f>
        <v>0.6158333333333333</v>
      </c>
    </row>
    <row r="9">
      <c r="A9">
        <f>IF(B9="","",RANK(C9,$C$5:$C$14))</f>
        <v>5</v>
      </c>
      <c r="B9" t="inlineStr">
        <is>
          <t xml:space="preserve">Hana Kim</t>
        </is>
      </c>
      <c r="C9" s="3">
        <f>IF(B9="","",SUMIFS(Wins!$C:$C,Wins!$B:$B,B9,Wins!$A:$A,"&gt;="&amp;$B$2))</f>
        <v>6930</v>
      </c>
      <c r="D9">
        <f>IF(B9="","",COUNTIFS(Wins!$B:$B,B9,Wins!$A:$A,"&gt;="&amp;$B$2))</f>
        <v>2</v>
      </c>
      <c r="E9" s="3">
        <v>10000</v>
      </c>
      <c r="F9" s="4">
        <f>IF(OR(B9="",E9=""),"",C9/E9)</f>
        <v>0.693</v>
      </c>
    </row>
    <row r="10">
      <c r="A10" t="str">
        <f>IF(B10="","",RANK(C10,$C$5:$C$14))</f>
        <v/>
      </c>
      <c r="C10" s="3" t="str">
        <f>IF(B10="","",SUMIFS(Wins!$C:$C,Wins!$B:$B,B10,Wins!$A:$A,"&gt;="&amp;$B$2))</f>
        <v/>
      </c>
      <c r="D10" t="str">
        <f>IF(B10="","",COUNTIFS(Wins!$B:$B,B10,Wins!$A:$A,"&gt;="&amp;$B$2))</f>
        <v/>
      </c>
      <c r="F10" s="4" t="str">
        <f>IF(OR(B10="",E10=""),"",C10/E10)</f>
        <v/>
      </c>
    </row>
    <row r="11">
      <c r="A11" t="str">
        <f>IF(B11="","",RANK(C11,$C$5:$C$14))</f>
        <v/>
      </c>
      <c r="C11" s="3" t="str">
        <f>IF(B11="","",SUMIFS(Wins!$C:$C,Wins!$B:$B,B11,Wins!$A:$A,"&gt;="&amp;$B$2))</f>
        <v/>
      </c>
      <c r="D11" t="str">
        <f>IF(B11="","",COUNTIFS(Wins!$B:$B,B11,Wins!$A:$A,"&gt;="&amp;$B$2))</f>
        <v/>
      </c>
      <c r="F11" s="4" t="str">
        <f>IF(OR(B11="",E11=""),"",C11/E11)</f>
        <v/>
      </c>
    </row>
    <row r="12">
      <c r="A12" t="str">
        <f>IF(B12="","",RANK(C12,$C$5:$C$14))</f>
        <v/>
      </c>
      <c r="C12" s="3" t="str">
        <f>IF(B12="","",SUMIFS(Wins!$C:$C,Wins!$B:$B,B12,Wins!$A:$A,"&gt;="&amp;$B$2))</f>
        <v/>
      </c>
      <c r="D12" t="str">
        <f>IF(B12="","",COUNTIFS(Wins!$B:$B,B12,Wins!$A:$A,"&gt;="&amp;$B$2))</f>
        <v/>
      </c>
      <c r="F12" s="4" t="str">
        <f>IF(OR(B12="",E12=""),"",C12/E12)</f>
        <v/>
      </c>
    </row>
    <row r="13">
      <c r="A13" t="str">
        <f>IF(B13="","",RANK(C13,$C$5:$C$14))</f>
        <v/>
      </c>
      <c r="C13" s="3" t="str">
        <f>IF(B13="","",SUMIFS(Wins!$C:$C,Wins!$B:$B,B13,Wins!$A:$A,"&gt;="&amp;$B$2))</f>
        <v/>
      </c>
      <c r="D13" t="str">
        <f>IF(B13="","",COUNTIFS(Wins!$B:$B,B13,Wins!$A:$A,"&gt;="&amp;$B$2))</f>
        <v/>
      </c>
      <c r="F13" s="4" t="str">
        <f>IF(OR(B13="",E13=""),"",C13/E13)</f>
        <v/>
      </c>
    </row>
    <row r="14">
      <c r="A14" t="str">
        <f>IF(B14="","",RANK(C14,$C$5:$C$14))</f>
        <v/>
      </c>
      <c r="C14" s="3" t="str">
        <f>IF(B14="","",SUMIFS(Wins!$C:$C,Wins!$B:$B,B14,Wins!$A:$A,"&gt;="&amp;$B$2))</f>
        <v/>
      </c>
      <c r="D14" t="str">
        <f>IF(B14="","",COUNTIFS(Wins!$B:$B,B14,Wins!$A:$A,"&gt;="&amp;$B$2))</f>
        <v/>
      </c>
      <c r="F14" s="4" t="str">
        <f>IF(OR(B14="",E14=""),"",C14/E14)</f>
        <v/>
      </c>
    </row>
    <row r="16">
      <c r="B16" t="inlineStr" s="9">
        <is>
          <t xml:space="preserve">Team</t>
        </is>
      </c>
      <c r="C16" s="8">
        <f>SUM(C5:C14)</f>
        <v>48830</v>
      </c>
      <c r="D16" s="9">
        <f>SUM(D5:D14)</f>
        <v>12</v>
      </c>
      <c r="E16" s="8">
        <f>SUM(E5:E14)</f>
        <v>64000</v>
      </c>
      <c r="F16" s="10">
        <f>IF(E16=0,"",C16/E16)</f>
        <v>0.76296875</v>
      </c>
    </row>
  </sheetData>
  <conditionalFormatting sqref="C5:C14">
    <cfRule type="dataBar" priority="1">
      <dataBar>
        <cfvo type="min"/>
        <cfvo type="max"/>
        <color rgb="FFFFB21A"/>
      </dataBar>
    </cfRule>
  </conditionalFormatting>
  <conditionalFormatting sqref="F5:F14">
    <cfRule type="dataBar" priority="2">
      <dataBar>
        <cfvo type="num" val="0"/>
        <cfvo type="num" val="1"/>
        <color rgb="FF2F6BFF"/>
      </dataBar>
    </cfRule>
  </conditionalFormatting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10" customWidth="1"/>
  </cols>
  <sheetData>
    <row r="1">
      <c r="A1" t="inlineStr" s="5">
        <is>
          <t xml:space="preserve">How to use this template</t>
        </is>
      </c>
    </row>
    <row r="2"/>
    <row r="3">
      <c r="A3" t="inlineStr">
        <is>
          <t xml:space="preserve">1. Log every win on the Wins tab: the date and time, the rep and the amount. One row per win.</t>
        </is>
      </c>
    </row>
    <row r="4">
      <c r="A4" t="inlineStr">
        <is>
          <t xml:space="preserve">2. Put each rep's name and goal on the Leaderboard tab. Revenue, deals, rank and progress fill in by themselves.</t>
        </is>
      </c>
    </row>
    <row r="5">
      <c r="A5" t="inlineStr">
        <is>
          <t xml:space="preserve">3. To start a new month, type its first day in Count wins from (cell B2 on the Leaderboard tab).</t>
        </is>
      </c>
    </row>
    <row r="6">
      <c r="A6" t="inlineStr">
        <is>
          <t xml:space="preserve">4. To sort by rank in Excel, select A4:F14 and choose Data, Sort, then sort by Rank, smallest to largest.</t>
        </is>
      </c>
    </row>
    <row r="7"/>
    <row r="8">
      <c r="A8" t="inlineStr" s="5">
        <is>
          <t xml:space="preserve">Put it on the office TV</t>
        </is>
      </c>
    </row>
    <row r="9"/>
    <row r="10">
      <c r="A10" t="inlineStr">
        <is>
          <t xml:space="preserve">Roarwall turns the Wins tab into a live leaderboard for the office TV, with a celebration for every new row.</t>
        </is>
      </c>
    </row>
    <row r="11">
      <c r="A11" t="inlineStr">
        <is>
          <t xml:space="preserve">1. In Google Sheets, open this file and choose File, Save as Google Sheets.</t>
        </is>
      </c>
    </row>
    <row r="12">
      <c r="A12" t="inlineStr">
        <is>
          <t xml:space="preserve">2. Choose Share, set General access to Anyone with the link (Viewer), and copy the link.</t>
        </is>
      </c>
    </row>
    <row r="13">
      <c r="A13" t="inlineStr">
        <is>
          <t xml:space="preserve">3. Open Roarwall, choose Live sheet (any CRM) and paste the link into CSV link. Reps appear by themselves.</t>
        </is>
      </c>
    </row>
    <row r="14"/>
    <row r="15">
      <c r="A15" t="inlineStr">
        <is>
          <t xml:space="preserve">Free for up to 5 reps: https://www.levologylabs.com/apps/roarwall/</t>
        </is>
      </c>
    </row>
  </sheetData>
</worksheet>
</file>

<file path=docProps/app.xml><?xml version="1.0" encoding="utf-8"?>
<Properties xmlns="http://schemas.openxmlformats.org/officeDocument/2006/extended-properties">
  <Application>Roarwall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leaderboard template</dc:title>
  <dc:creator>Roarwall by Levology Labs</dc:creator>
  <dcterms:created xsi:type="dcterms:W3CDTF">2026-10-05T00:00:00Z</dcterms:created>
</cp:coreProperties>
</file>